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Fee Schedule Matrix" sheetId="2" state="visible" r:id="rId2"/>
    <sheet name="Fee Revenue Estimator" sheetId="3" state="visible" r:id="rId3"/>
    <sheet name="Public Record Sources" sheetId="4" state="visible" r:id="rId4"/>
  </sheets>
  <definedNames>
    <definedName name="_xlnm._FilterDatabase" localSheetId="1" hidden="1">'Fee Schedule Matrix'!$A$4:$K$7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0" fontId="0" fillId="0" borderId="1" pivotButton="0" quotePrefix="0" xfId="0"/>
    <xf numFmtId="3" fontId="4" fillId="5" borderId="2" pivotButton="0" quotePrefix="0" xfId="0"/>
    <xf numFmtId="164" fontId="0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0" fontId="4" fillId="0" borderId="0" pivotButton="0" quotePrefix="0" xfId="0"/>
    <xf numFmtId="165" fontId="6" fillId="0" borderId="0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ecode360.com/6690240" TargetMode="External" Id="rId1" /><Relationship Type="http://schemas.openxmlformats.org/officeDocument/2006/relationships/hyperlink" Target="https://ecode360.com/10098876" TargetMode="External" Id="rId2" /><Relationship Type="http://schemas.openxmlformats.org/officeDocument/2006/relationships/hyperlink" Target="https://ecode360.com/13228792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2" customWidth="1" min="3" max="3"/>
    <col width="24" customWidth="1" min="4" max="4"/>
    <col width="24" customWidth="1" min="5" max="5"/>
    <col width="24" customWidth="1" min="6" max="6"/>
  </cols>
  <sheetData>
    <row r="1" ht="28" customHeight="1">
      <c r="A1" s="1" t="inlineStr">
        <is>
          <t>MuniBench  |  Northern New Jersey Municipalities: Construction Code (UCC), Zoning &amp; Municipal Fee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11 Peers Shown)  •  Region: Northern New Jersey (Bergen, Essex, Morris &amp; Union Counties)  •  Compiled from Adopted Municipal Fee Schedules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Compare Your Current Municipal Fees Against Peer Median (Type in Blue Cells)</t>
        </is>
      </c>
    </row>
    <row r="5">
      <c r="A5" s="6" t="inlineStr">
        <is>
          <t>Your Municipality</t>
        </is>
      </c>
      <c r="B5" s="7" t="inlineStr">
        <is>
          <t>Min Residential Permit ($)</t>
        </is>
      </c>
      <c r="C5" s="7" t="inlineStr">
        <is>
          <t>$25k Remodel Permit ($)</t>
        </is>
      </c>
      <c r="D5" s="7" t="inlineStr">
        <is>
          <t>$100k Renovation Permit ($)</t>
        </is>
      </c>
      <c r="E5" s="7" t="inlineStr">
        <is>
          <t>$25k Fee vs. Median ($)</t>
        </is>
      </c>
      <c r="F5" s="7" t="inlineStr">
        <is>
          <t>$100k Fee vs. Median (%)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IF(ISNUMBER(D6), (D6-D13)/D13, "Enter D6")</f>
        <v/>
      </c>
    </row>
    <row r="8">
      <c r="A8" s="5" t="inlineStr">
        <is>
          <t>2. Standardized Municipal Fee Scenarios — Peer Group Quartiles</t>
        </is>
      </c>
    </row>
    <row r="9">
      <c r="A9" s="12" t="inlineStr">
        <is>
          <t>Statistic</t>
        </is>
      </c>
      <c r="B9" s="12" t="inlineStr">
        <is>
          <t>Min Residential Fee</t>
        </is>
      </c>
      <c r="C9" s="12" t="inlineStr">
        <is>
          <t>$25k Remodel Permit</t>
        </is>
      </c>
      <c r="D9" s="12" t="inlineStr">
        <is>
          <t>$100k Renovation Permit</t>
        </is>
      </c>
      <c r="E9" s="12" t="inlineStr">
        <is>
          <t>Benchmark Interpretation</t>
        </is>
      </c>
    </row>
    <row r="10">
      <c r="A10" s="13" t="inlineStr">
        <is>
          <t>Verified Peer Count</t>
        </is>
      </c>
      <c r="B10" s="14">
        <f>COUNT('Fee Schedule Matrix'!F5:F7)</f>
        <v/>
      </c>
      <c r="C10" s="14">
        <f>COUNT('Fee Schedule Matrix'!F5:F7)</f>
        <v/>
      </c>
      <c r="D10" s="14">
        <f>COUNT('Fee Schedule Matrix'!G5:G7)</f>
        <v/>
      </c>
      <c r="E10" s="15" t="inlineStr">
        <is>
          <t>Municipalities compared in standardized scenarios</t>
        </is>
      </c>
    </row>
    <row r="11">
      <c r="A11" s="13" t="inlineStr">
        <is>
          <t>Minimum</t>
        </is>
      </c>
      <c r="B11" s="16">
        <f>MIN('Fee Schedule Matrix'!D5:D7)</f>
        <v/>
      </c>
      <c r="C11" s="16">
        <f>MIN('Fee Schedule Matrix'!F5:F7)</f>
        <v/>
      </c>
      <c r="D11" s="16">
        <f>MIN('Fee Schedule Matrix'!G5:G7)</f>
        <v/>
      </c>
      <c r="E11" s="15" t="inlineStr">
        <is>
          <t>Lowest adopted fee in peer set</t>
        </is>
      </c>
    </row>
    <row r="12">
      <c r="A12" s="13" t="inlineStr">
        <is>
          <t>25th Percentile</t>
        </is>
      </c>
      <c r="B12" s="16">
        <f>PERCENTILE.INC('Fee Schedule Matrix'!D5:D7,0.25)</f>
        <v/>
      </c>
      <c r="C12" s="16">
        <f>PERCENTILE.INC('Fee Schedule Matrix'!F5:F7,0.25)</f>
        <v/>
      </c>
      <c r="D12" s="16">
        <f>PERCENTILE.INC('Fee Schedule Matrix'!G5:G7,0.25)</f>
        <v/>
      </c>
      <c r="E12" s="15" t="inlineStr">
        <is>
          <t>Lower quartile fee level</t>
        </is>
      </c>
    </row>
    <row r="13">
      <c r="A13" s="17" t="inlineStr">
        <is>
          <t>Peer Group Median (50th)</t>
        </is>
      </c>
      <c r="B13" s="18">
        <f>MEDIAN('Fee Schedule Matrix'!D5:D7)</f>
        <v/>
      </c>
      <c r="C13" s="18">
        <f>MEDIAN('Fee Schedule Matrix'!F5:F7)</f>
        <v/>
      </c>
      <c r="D13" s="18">
        <f>MEDIAN('Fee Schedule Matrix'!G5:G7)</f>
        <v/>
      </c>
      <c r="E13" s="17" t="inlineStr">
        <is>
          <t>Council / Finance Committee market midpoint</t>
        </is>
      </c>
    </row>
    <row r="14">
      <c r="A14" s="13" t="inlineStr">
        <is>
          <t>Peer Group Mean (Average)</t>
        </is>
      </c>
      <c r="B14" s="16">
        <f>AVERAGE('Fee Schedule Matrix'!D5:D7)</f>
        <v/>
      </c>
      <c r="C14" s="16">
        <f>AVERAGE('Fee Schedule Matrix'!F5:F7)</f>
        <v/>
      </c>
      <c r="D14" s="16">
        <f>AVERAGE('Fee Schedule Matrix'!G5:G7)</f>
        <v/>
      </c>
      <c r="E14" s="15" t="inlineStr">
        <is>
          <t>Unweighted peer mean fee</t>
        </is>
      </c>
    </row>
    <row r="15">
      <c r="A15" s="13" t="inlineStr">
        <is>
          <t>75th Percentile</t>
        </is>
      </c>
      <c r="B15" s="16">
        <f>PERCENTILE.INC('Fee Schedule Matrix'!D5:D7,0.75)</f>
        <v/>
      </c>
      <c r="C15" s="16">
        <f>PERCENTILE.INC('Fee Schedule Matrix'!F5:F7,0.75)</f>
        <v/>
      </c>
      <c r="D15" s="16">
        <f>PERCENTILE.INC('Fee Schedule Matrix'!G5:G7,0.75)</f>
        <v/>
      </c>
      <c r="E15" s="15" t="inlineStr">
        <is>
          <t>Upper quartile cost-recovery benchmark</t>
        </is>
      </c>
    </row>
    <row r="16">
      <c r="A16" s="13" t="inlineStr">
        <is>
          <t>Maximum</t>
        </is>
      </c>
      <c r="B16" s="16">
        <f>MAX('Fee Schedule Matrix'!D5:D7)</f>
        <v/>
      </c>
      <c r="C16" s="16">
        <f>MAX('Fee Schedule Matrix'!F5:F7)</f>
        <v/>
      </c>
      <c r="D16" s="16">
        <f>MAX('Fee Schedule Matrix'!G5:G7)</f>
        <v/>
      </c>
      <c r="E16" s="15" t="inlineStr">
        <is>
          <t>Highest adopted fee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16" customWidth="1" min="4" max="4"/>
    <col width="30" customWidth="1" min="5" max="5"/>
    <col width="18" customWidth="1" min="6" max="6"/>
    <col width="20" customWidth="1" min="7" max="7"/>
    <col width="28" customWidth="1" min="8" max="8"/>
    <col width="28" customWidth="1" min="9" max="9"/>
    <col width="18" customWidth="1" min="10" max="10"/>
    <col width="38" customWidth="1" min="11" max="11"/>
  </cols>
  <sheetData>
    <row r="1" ht="28" customHeight="1">
      <c r="A1" s="1" t="inlineStr">
        <is>
          <t>MuniBench  |  Northern New Jersey Municipalities: Construction Code (UCC), Zoning &amp; Municipal Fee Benchmark — Normalized Schedule &amp; Scenarios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0" customHeight="1">
      <c r="A2" s="3" t="inlineStr">
        <is>
          <t>Category: Uniform Construction Code (UCC), Land Use &amp; Occupancy Fees  •  Standardized $25k &amp; $100k permit scenarios normalize differing municipal rate formulas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Ordinance / Effective Schedule</t>
        </is>
      </c>
      <c r="D4" s="20" t="inlineStr">
        <is>
          <t>Min Res. Permit ($)</t>
        </is>
      </c>
      <c r="E4" s="19" t="inlineStr">
        <is>
          <t>Residential Alteration Formula</t>
        </is>
      </c>
      <c r="F4" s="20" t="inlineStr">
        <is>
          <t>Std. $25k Remodel Fee</t>
        </is>
      </c>
      <c r="G4" s="20" t="inlineStr">
        <is>
          <t>Std. $100k Renovation Fee</t>
        </is>
      </c>
      <c r="H4" s="19" t="inlineStr">
        <is>
          <t>New Construction Formula</t>
        </is>
      </c>
      <c r="I4" s="19" t="inlineStr">
        <is>
          <t>Commercial Alteration Formula</t>
        </is>
      </c>
      <c r="J4" s="19" t="inlineStr">
        <is>
          <t>Res. CO / CCO Fee</t>
        </is>
      </c>
      <c r="K4" s="19" t="inlineStr">
        <is>
          <t>Zoning Variance &amp; Trade Permit Notes</t>
        </is>
      </c>
    </row>
    <row r="5" ht="36" customHeight="1">
      <c r="A5" s="21" t="inlineStr">
        <is>
          <t>Ridgewood</t>
        </is>
      </c>
      <c r="B5" s="22" t="inlineStr">
        <is>
          <t>Bergen</t>
        </is>
      </c>
      <c r="C5" s="22" t="inlineStr">
        <is>
          <t>Village Code Ch. 145 (§ 125-3 amended Dec 11, 2024 by Ord. No. 4026; § 190-22 amended Jul 15, 2026 by Ord. No. 4102)</t>
        </is>
      </c>
      <c r="D5" s="23" t="n">
        <v>75</v>
      </c>
      <c r="E5" s="22" t="inlineStr">
        <is>
          <t>$30 per $1,000 of estimated value for R-5 residential (min $75 alteration fee; $100 general building subcode min)</t>
        </is>
      </c>
      <c r="F5" s="23" t="n">
        <v>750</v>
      </c>
      <c r="G5" s="23" t="n">
        <v>3000</v>
      </c>
      <c r="H5" s="22" t="inlineStr">
        <is>
          <t>$0.065 per cubic foot of volume (all occupancy classifications; $250 min)</t>
        </is>
      </c>
      <c r="I5" s="22" t="inlineStr">
        <is>
          <t>$37 per $1,000 of estimated value for all non-R-5 occupancies (min $75 alteration fee; $100 general building subcode min)</t>
        </is>
      </c>
      <c r="J5" s="22" t="inlineStr">
        <is>
          <t>UCC CO: $100 per unit (1- and 2-family; $100 per certificate other groups); Zoning Certificate of Occupancy: $200</t>
        </is>
      </c>
      <c r="K5" s="22" t="inlineStr">
        <is>
          <t>ZBA Variance: $200 per 'c' bulk variance ($1,000 max; $150 each if simultaneous with site plan/subdivision) + escrow (greater of 4x fee or $2,000) | Trades/Roof: Residential Roofing &amp; Siding: $30 per $1,000 ($75/$100 min); Electrical: $5/device ($100 min; &lt;=200A service $125); Plumbing: $30/fixture, $75 water heater/boiler ($100 min)</t>
        </is>
      </c>
    </row>
    <row r="6" ht="36" customHeight="1">
      <c r="A6" s="24" t="inlineStr">
        <is>
          <t>Glen Rock</t>
        </is>
      </c>
      <c r="B6" s="25" t="inlineStr">
        <is>
          <t>Bergen</t>
        </is>
      </c>
      <c r="C6" s="25" t="inlineStr">
        <is>
          <t>Borough Code Ch. 101 (§ 101-12 amended Mar 26, 2025 by Ord. No. 1935; § 101-4 Land Use)</t>
        </is>
      </c>
      <c r="D6" s="26" t="n">
        <v>75</v>
      </c>
      <c r="E6" s="25" t="inlineStr">
        <is>
          <t>$18 per $1,000 of estimated cost up to $100,000; $15 per $1,000 over $100,000 (min $75 for R-3/R-4/R-5/U)</t>
        </is>
      </c>
      <c r="F6" s="26" t="n">
        <v>450</v>
      </c>
      <c r="G6" s="26" t="n">
        <v>1800</v>
      </c>
      <c r="H6" s="25" t="inlineStr">
        <is>
          <t>$0.08 per cubic foot of volume ($300 min principal building; $150 min accessory structure &gt;200 sq ft)</t>
        </is>
      </c>
      <c r="I6" s="25" t="inlineStr">
        <is>
          <t>$18 per $1,000 of estimated cost up to $100,000; $15 per $1,000 over $100,000 (min $150 for commercial/other use groups)</t>
        </is>
      </c>
      <c r="J6" s="25" t="inlineStr">
        <is>
          <t>CO: $150 (new single-family), $100 (residential addition); CCO (resale/reoccupancy/rental): $100 per residential unit</t>
        </is>
      </c>
      <c r="K6" s="25" t="inlineStr">
        <is>
          <t>ZBA Variance: $450 (principal structures &amp; detached garages) or $350 (decks &amp; other accessory structures) + $300 initial escrow (§ 101-4A(2)) | Trades/Roof: Roofing/siding at alteration rate ($18 per $1,000 up to $100k, $75 res min); Electrical: $75 first 25 devices + $50 each add'l 25 ($75 res min; &lt;=200A service $100); Plumbing: $25/fixture, $75 water heater ($75 res min)</t>
        </is>
      </c>
    </row>
    <row r="7" ht="36" customHeight="1">
      <c r="A7" s="21" t="inlineStr">
        <is>
          <t>Ramsey</t>
        </is>
      </c>
      <c r="B7" s="22" t="inlineStr">
        <is>
          <t>Bergen</t>
        </is>
      </c>
      <c r="C7" s="22" t="inlineStr">
        <is>
          <t>Borough Code § 13-1.2 (amended Sep 14, 2022 by Ord. No. 15-2022) &amp; § 31-4a (Ord. No. 07-2020)</t>
        </is>
      </c>
      <c r="D7" s="23" t="n">
        <v>75</v>
      </c>
      <c r="E7" s="22" t="inlineStr">
        <is>
          <t>$26 per $1,000 of cost of work (min $75 building subcode fee)</t>
        </is>
      </c>
      <c r="F7" s="23" t="n">
        <v>650</v>
      </c>
      <c r="G7" s="23" t="n">
        <v>2600</v>
      </c>
      <c r="H7" s="22" t="inlineStr">
        <is>
          <t>$0.08 per cubic foot of new or additional volume ($0.04/cu ft for large open-volume single-story spaces; $75 building subcode min)</t>
        </is>
      </c>
      <c r="I7" s="22" t="inlineStr">
        <is>
          <t>$26 per $1,000 of cost of work (min $75 building subcode fee)</t>
        </is>
      </c>
      <c r="J7" s="22" t="inlineStr">
        <is>
          <t>CO: $225 per unit for R-3 ($250 standard CO); Continued Certificate of Occupancy (CCO): $200</t>
        </is>
      </c>
      <c r="K7" s="22" t="inlineStr">
        <is>
          <t>ZBA Variance: $150.00 per setback, coverage, or fence bulk variance + $1,200.00 residential escrow deposit (§ 31-4a) | Trades/Roof: Residential Roof or Siding: $175 flat ($50 detached accessory); Electrical: $100 first 25 devices ($75 min; &lt;=200A service $150); Residential Plumbing: $25/fixture, $100 water heater ($75 res min)</t>
        </is>
      </c>
    </row>
    <row r="8" ht="22" customHeight="1">
      <c r="A8" s="27" t="inlineStr">
        <is>
          <t>Fair Lawn</t>
        </is>
      </c>
      <c r="B8" s="28" t="inlineStr">
        <is>
          <t>Bergen</t>
        </is>
      </c>
      <c r="C8" s="29" t="inlineStr">
        <is>
          <t>[Unlock Full Workbook at munibench.com]</t>
        </is>
      </c>
      <c r="D8" s="29" t="inlineStr">
        <is>
          <t>—</t>
        </is>
      </c>
      <c r="E8" s="29" t="inlineStr">
        <is>
          <t>—</t>
        </is>
      </c>
      <c r="F8" s="29" t="inlineStr">
        <is>
          <t>—</t>
        </is>
      </c>
      <c r="G8" s="29" t="inlineStr">
        <is>
          <t>—</t>
        </is>
      </c>
      <c r="H8" s="29" t="inlineStr">
        <is>
          <t>—</t>
        </is>
      </c>
      <c r="I8" s="29" t="inlineStr">
        <is>
          <t>—</t>
        </is>
      </c>
      <c r="J8" s="29" t="inlineStr">
        <is>
          <t>—</t>
        </is>
      </c>
      <c r="K8" s="29" t="inlineStr">
        <is>
          <t>—</t>
        </is>
      </c>
    </row>
    <row r="9" ht="22" customHeight="1">
      <c r="A9" s="27" t="inlineStr">
        <is>
          <t>Paramus</t>
        </is>
      </c>
      <c r="B9" s="28" t="inlineStr">
        <is>
          <t>Bergen</t>
        </is>
      </c>
      <c r="C9" s="29" t="inlineStr">
        <is>
          <t>[Unlock Full Workbook at munibench.com]</t>
        </is>
      </c>
      <c r="D9" s="29" t="inlineStr">
        <is>
          <t>—</t>
        </is>
      </c>
      <c r="E9" s="29" t="inlineStr">
        <is>
          <t>—</t>
        </is>
      </c>
      <c r="F9" s="29" t="inlineStr">
        <is>
          <t>—</t>
        </is>
      </c>
      <c r="G9" s="29" t="inlineStr">
        <is>
          <t>—</t>
        </is>
      </c>
      <c r="H9" s="29" t="inlineStr">
        <is>
          <t>—</t>
        </is>
      </c>
      <c r="I9" s="29" t="inlineStr">
        <is>
          <t>—</t>
        </is>
      </c>
      <c r="J9" s="29" t="inlineStr">
        <is>
          <t>—</t>
        </is>
      </c>
      <c r="K9" s="29" t="inlineStr">
        <is>
          <t>—</t>
        </is>
      </c>
    </row>
    <row r="10" ht="22" customHeight="1">
      <c r="A10" s="27" t="inlineStr">
        <is>
          <t>Montclair</t>
        </is>
      </c>
      <c r="B10" s="28" t="inlineStr">
        <is>
          <t>Essex</t>
        </is>
      </c>
      <c r="C10" s="29" t="inlineStr">
        <is>
          <t>[Unlock Full Workbook at munibench.com]</t>
        </is>
      </c>
      <c r="D10" s="29" t="inlineStr">
        <is>
          <t>—</t>
        </is>
      </c>
      <c r="E10" s="29" t="inlineStr">
        <is>
          <t>—</t>
        </is>
      </c>
      <c r="F10" s="29" t="inlineStr">
        <is>
          <t>—</t>
        </is>
      </c>
      <c r="G10" s="29" t="inlineStr">
        <is>
          <t>—</t>
        </is>
      </c>
      <c r="H10" s="29" t="inlineStr">
        <is>
          <t>—</t>
        </is>
      </c>
      <c r="I10" s="29" t="inlineStr">
        <is>
          <t>—</t>
        </is>
      </c>
      <c r="J10" s="29" t="inlineStr">
        <is>
          <t>—</t>
        </is>
      </c>
      <c r="K10" s="29" t="inlineStr">
        <is>
          <t>—</t>
        </is>
      </c>
    </row>
    <row r="11" ht="22" customHeight="1">
      <c r="A11" s="27" t="inlineStr">
        <is>
          <t>Nutley</t>
        </is>
      </c>
      <c r="B11" s="28" t="inlineStr">
        <is>
          <t>Essex</t>
        </is>
      </c>
      <c r="C11" s="29" t="inlineStr">
        <is>
          <t>[Unlock Full Workbook at munibench.com]</t>
        </is>
      </c>
      <c r="D11" s="29" t="inlineStr">
        <is>
          <t>—</t>
        </is>
      </c>
      <c r="E11" s="29" t="inlineStr">
        <is>
          <t>—</t>
        </is>
      </c>
      <c r="F11" s="29" t="inlineStr">
        <is>
          <t>—</t>
        </is>
      </c>
      <c r="G11" s="29" t="inlineStr">
        <is>
          <t>—</t>
        </is>
      </c>
      <c r="H11" s="29" t="inlineStr">
        <is>
          <t>—</t>
        </is>
      </c>
      <c r="I11" s="29" t="inlineStr">
        <is>
          <t>—</t>
        </is>
      </c>
      <c r="J11" s="29" t="inlineStr">
        <is>
          <t>—</t>
        </is>
      </c>
      <c r="K11" s="29" t="inlineStr">
        <is>
          <t>—</t>
        </is>
      </c>
    </row>
    <row r="12" ht="22" customHeight="1">
      <c r="A12" s="27" t="inlineStr">
        <is>
          <t>Madison</t>
        </is>
      </c>
      <c r="B12" s="28" t="inlineStr">
        <is>
          <t>Morris</t>
        </is>
      </c>
      <c r="C12" s="29" t="inlineStr">
        <is>
          <t>[Unlock Full Workbook at munibench.com]</t>
        </is>
      </c>
      <c r="D12" s="29" t="inlineStr">
        <is>
          <t>—</t>
        </is>
      </c>
      <c r="E12" s="29" t="inlineStr">
        <is>
          <t>—</t>
        </is>
      </c>
      <c r="F12" s="29" t="inlineStr">
        <is>
          <t>—</t>
        </is>
      </c>
      <c r="G12" s="29" t="inlineStr">
        <is>
          <t>—</t>
        </is>
      </c>
      <c r="H12" s="29" t="inlineStr">
        <is>
          <t>—</t>
        </is>
      </c>
      <c r="I12" s="29" t="inlineStr">
        <is>
          <t>—</t>
        </is>
      </c>
      <c r="J12" s="29" t="inlineStr">
        <is>
          <t>—</t>
        </is>
      </c>
      <c r="K12" s="29" t="inlineStr">
        <is>
          <t>—</t>
        </is>
      </c>
    </row>
    <row r="13" ht="22" customHeight="1">
      <c r="A13" s="27" t="inlineStr">
        <is>
          <t>Chatham Borough</t>
        </is>
      </c>
      <c r="B13" s="28" t="inlineStr">
        <is>
          <t>Morris</t>
        </is>
      </c>
      <c r="C13" s="29" t="inlineStr">
        <is>
          <t>[Unlock Full Workbook at munibench.com]</t>
        </is>
      </c>
      <c r="D13" s="29" t="inlineStr">
        <is>
          <t>—</t>
        </is>
      </c>
      <c r="E13" s="29" t="inlineStr">
        <is>
          <t>—</t>
        </is>
      </c>
      <c r="F13" s="29" t="inlineStr">
        <is>
          <t>—</t>
        </is>
      </c>
      <c r="G13" s="29" t="inlineStr">
        <is>
          <t>—</t>
        </is>
      </c>
      <c r="H13" s="29" t="inlineStr">
        <is>
          <t>—</t>
        </is>
      </c>
      <c r="I13" s="29" t="inlineStr">
        <is>
          <t>—</t>
        </is>
      </c>
      <c r="J13" s="29" t="inlineStr">
        <is>
          <t>—</t>
        </is>
      </c>
      <c r="K13" s="29" t="inlineStr">
        <is>
          <t>—</t>
        </is>
      </c>
    </row>
    <row r="14" ht="22" customHeight="1">
      <c r="A14" s="27" t="inlineStr">
        <is>
          <t>Cranford</t>
        </is>
      </c>
      <c r="B14" s="28" t="inlineStr">
        <is>
          <t>Union</t>
        </is>
      </c>
      <c r="C14" s="29" t="inlineStr">
        <is>
          <t>[Unlock Full Workbook at munibench.com]</t>
        </is>
      </c>
      <c r="D14" s="29" t="inlineStr">
        <is>
          <t>—</t>
        </is>
      </c>
      <c r="E14" s="29" t="inlineStr">
        <is>
          <t>—</t>
        </is>
      </c>
      <c r="F14" s="29" t="inlineStr">
        <is>
          <t>—</t>
        </is>
      </c>
      <c r="G14" s="29" t="inlineStr">
        <is>
          <t>—</t>
        </is>
      </c>
      <c r="H14" s="29" t="inlineStr">
        <is>
          <t>—</t>
        </is>
      </c>
      <c r="I14" s="29" t="inlineStr">
        <is>
          <t>—</t>
        </is>
      </c>
      <c r="J14" s="29" t="inlineStr">
        <is>
          <t>—</t>
        </is>
      </c>
      <c r="K14" s="29" t="inlineStr">
        <is>
          <t>—</t>
        </is>
      </c>
    </row>
    <row r="15" ht="22" customHeight="1">
      <c r="A15" s="27" t="inlineStr">
        <is>
          <t>Clark</t>
        </is>
      </c>
      <c r="B15" s="28" t="inlineStr">
        <is>
          <t>Union</t>
        </is>
      </c>
      <c r="C15" s="29" t="inlineStr">
        <is>
          <t>[Unlock Full Workbook at munibench.com]</t>
        </is>
      </c>
      <c r="D15" s="29" t="inlineStr">
        <is>
          <t>—</t>
        </is>
      </c>
      <c r="E15" s="29" t="inlineStr">
        <is>
          <t>—</t>
        </is>
      </c>
      <c r="F15" s="29" t="inlineStr">
        <is>
          <t>—</t>
        </is>
      </c>
      <c r="G15" s="29" t="inlineStr">
        <is>
          <t>—</t>
        </is>
      </c>
      <c r="H15" s="29" t="inlineStr">
        <is>
          <t>—</t>
        </is>
      </c>
      <c r="I15" s="29" t="inlineStr">
        <is>
          <t>—</t>
        </is>
      </c>
      <c r="J15" s="29" t="inlineStr">
        <is>
          <t>—</t>
        </is>
      </c>
      <c r="K15" s="29" t="inlineStr">
        <is>
          <t>—</t>
        </is>
      </c>
    </row>
  </sheetData>
  <autoFilter ref="A4:K7"/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MuniBench  |  Annual Permit Revenue Recovery Estimator (Current vs. Peer Median)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annual permit counts and current average fees in blue cells to estimate annual revenue impact of adopting Peer Median rates.</t>
        </is>
      </c>
      <c r="B2" s="4" t="n"/>
      <c r="C2" s="4" t="n"/>
      <c r="D2" s="4" t="n"/>
      <c r="E2" s="4" t="n"/>
      <c r="F2" s="4" t="n"/>
    </row>
    <row r="4">
      <c r="A4" s="12" t="inlineStr">
        <is>
          <t>Permit / Application Type</t>
        </is>
      </c>
      <c r="B4" s="12" t="inlineStr">
        <is>
          <t>Est. Annual Volume</t>
        </is>
      </c>
      <c r="C4" s="12" t="inlineStr">
        <is>
          <t>Your Current Fee ($)</t>
        </is>
      </c>
      <c r="D4" s="12" t="inlineStr">
        <is>
          <t>Peer Group Median Fee ($)</t>
        </is>
      </c>
      <c r="E4" s="12" t="inlineStr">
        <is>
          <t>Current Annual Revenue</t>
        </is>
      </c>
      <c r="F4" s="12" t="inlineStr">
        <is>
          <t>Revenue at Peer Median</t>
        </is>
      </c>
    </row>
    <row r="5">
      <c r="A5" s="30" t="inlineStr">
        <is>
          <t>Minimum / Minor Residential Permits</t>
        </is>
      </c>
      <c r="B5" s="31" t="n">
        <v>180</v>
      </c>
      <c r="C5" s="9" t="n">
        <v>50</v>
      </c>
      <c r="D5" s="32">
        <f>'Executive Summary'!B13</f>
        <v/>
      </c>
      <c r="E5" s="32">
        <f>B5*C5</f>
        <v/>
      </c>
      <c r="F5" s="32">
        <f>B5*D5</f>
        <v/>
      </c>
    </row>
    <row r="6">
      <c r="A6" s="30" t="inlineStr">
        <is>
          <t>Mid-Size Residential Remodels (~$25k)</t>
        </is>
      </c>
      <c r="B6" s="31" t="n">
        <v>140</v>
      </c>
      <c r="C6" s="9" t="n">
        <v>275</v>
      </c>
      <c r="D6" s="32">
        <f>'Executive Summary'!C13</f>
        <v/>
      </c>
      <c r="E6" s="32">
        <f>B6*C6</f>
        <v/>
      </c>
      <c r="F6" s="32">
        <f>B6*D6</f>
        <v/>
      </c>
    </row>
    <row r="7">
      <c r="A7" s="30" t="inlineStr">
        <is>
          <t>Major Renovations &amp; Additions (~$100k)</t>
        </is>
      </c>
      <c r="B7" s="31" t="n">
        <v>45</v>
      </c>
      <c r="C7" s="9" t="n">
        <v>1100</v>
      </c>
      <c r="D7" s="32">
        <f>'Executive Summary'!D13</f>
        <v/>
      </c>
      <c r="E7" s="32">
        <f>B7*C7</f>
        <v/>
      </c>
      <c r="F7" s="32">
        <f>B7*D7</f>
        <v/>
      </c>
    </row>
    <row r="8">
      <c r="A8" s="33" t="inlineStr">
        <is>
          <t>Total Estimated Annual Permit Revenue</t>
        </is>
      </c>
      <c r="B8" s="33" t="n"/>
      <c r="C8" s="33" t="n"/>
      <c r="D8" s="33" t="n"/>
      <c r="E8" s="34">
        <f>SUM(E5:E7)</f>
        <v/>
      </c>
      <c r="F8" s="34">
        <f>SUM(F5:F7)</f>
        <v/>
      </c>
    </row>
    <row r="10">
      <c r="A10" s="35" t="inlineStr">
        <is>
          <t>Net Annual General Fund / Enterprise Delta:</t>
        </is>
      </c>
      <c r="B10" s="36">
        <f>F8-E8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2" customWidth="1" min="3" max="3"/>
    <col width="64" customWidth="1" min="4" max="4"/>
  </cols>
  <sheetData>
    <row r="1" ht="28" customHeight="1">
      <c r="A1" s="1" t="inlineStr">
        <is>
          <t>MuniBench  |  Official Municipal Fee Schedules &amp; Code Citations</t>
        </is>
      </c>
      <c r="B1" s="2" t="n"/>
      <c r="C1" s="2" t="n"/>
      <c r="D1" s="2" t="n"/>
    </row>
    <row r="2" ht="20" customHeight="1">
      <c r="A2" s="3" t="inlineStr">
        <is>
          <t>Every formula and fee is verified from the municipality's published fee schedule or municipal code.</t>
        </is>
      </c>
      <c r="B2" s="4" t="n"/>
      <c r="C2" s="4" t="n"/>
      <c r="D2" s="4" t="n"/>
    </row>
    <row r="4">
      <c r="A4" s="12" t="inlineStr">
        <is>
          <t>Municipality</t>
        </is>
      </c>
      <c r="B4" s="12" t="inlineStr">
        <is>
          <t>Effective Schedule / Code Citation</t>
        </is>
      </c>
      <c r="C4" s="12" t="inlineStr">
        <is>
          <t>Document / Section Reference</t>
        </is>
      </c>
      <c r="D4" s="12" t="inlineStr">
        <is>
          <t>Official Public URL</t>
        </is>
      </c>
    </row>
    <row r="5">
      <c r="A5" s="37" t="inlineStr">
        <is>
          <t>Ridgewood</t>
        </is>
      </c>
      <c r="B5" s="37" t="inlineStr">
        <is>
          <t>Village Code Ch. 145 (§ 125-3 amended Dec 11, 2024 by Ord. No. 4026; § 190-22 amended Jul 15, 2026 by Ord. No. 4102)</t>
        </is>
      </c>
      <c r="C5" s="37" t="inlineStr">
        <is>
          <t>Code of the Village of Ridgewood Chapter 145: Fees (UCC § 125-3 &amp; Land Use §§ 190-22, 190-23A)</t>
        </is>
      </c>
      <c r="D5" s="38" t="inlineStr">
        <is>
          <t>https://ecode360.com/6690240</t>
        </is>
      </c>
    </row>
    <row r="6">
      <c r="A6" s="37" t="inlineStr">
        <is>
          <t>Glen Rock</t>
        </is>
      </c>
      <c r="B6" s="37" t="inlineStr">
        <is>
          <t>Borough Code Ch. 101 (§ 101-12 amended Mar 26, 2025 by Ord. No. 1935; § 101-4 Land Use)</t>
        </is>
      </c>
      <c r="C6" s="37" t="inlineStr">
        <is>
          <t>Code of the Borough of Glen Rock Chapter 101: Fees (§ 101-12 Uniform Construction Code &amp; § 101-4 Land Use)</t>
        </is>
      </c>
      <c r="D6" s="38" t="inlineStr">
        <is>
          <t>https://ecode360.com/10098876</t>
        </is>
      </c>
    </row>
    <row r="7">
      <c r="A7" s="37" t="inlineStr">
        <is>
          <t>Ramsey</t>
        </is>
      </c>
      <c r="B7" s="37" t="inlineStr">
        <is>
          <t>Borough Code § 13-1.2 (amended Sep 14, 2022 by Ord. No. 15-2022) &amp; § 31-4a (Ord. No. 07-2020)</t>
        </is>
      </c>
      <c r="C7" s="37" t="inlineStr">
        <is>
          <t>Code of the Borough of Ramsey § 13-1.2 (UCC Fee Schedules), § 31-4a (Escrow Deposits), and ZBA Variance Application (ramseynj.com Doc #5736)</t>
        </is>
      </c>
      <c r="D7" s="38" t="inlineStr">
        <is>
          <t>https://ecode360.com/13228792</t>
        </is>
      </c>
    </row>
  </sheetData>
  <mergeCells count="2">
    <mergeCell ref="A1:D1"/>
    <mergeCell ref="A2:D2"/>
  </mergeCells>
  <hyperlinks>
    <hyperlink xmlns:r="http://schemas.openxmlformats.org/officeDocument/2006/relationships" ref="D5" r:id="rId1"/>
    <hyperlink xmlns:r="http://schemas.openxmlformats.org/officeDocument/2006/relationships" ref="D6" r:id="rId2"/>
    <hyperlink xmlns:r="http://schemas.openxmlformats.org/officeDocument/2006/relationships" ref="D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2026-11-03T23:19:24Z</dcterms:created>
  <dcterms:modified xsi:type="dcterms:W3CDTF">2026-11-03T23:19:24Z</dcterms:modified>
</cp:coreProperties>
</file>